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ACE2E653-CDCB-4B3A-B971-49F34F8AE29E}" xr6:coauthVersionLast="47" xr6:coauthVersionMax="47" xr10:uidLastSave="{00000000-0000-0000-0000-000000000000}"/>
  <bookViews>
    <workbookView xWindow="28680" yWindow="-120" windowWidth="29040" windowHeight="15840" xr2:uid="{33A578F0-98A6-4D8E-A86D-FF13BCF0521C}"/>
  </bookViews>
  <sheets>
    <sheet name="Munk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8" i="1" l="1"/>
  <c r="H77" i="1"/>
  <c r="H76" i="1"/>
  <c r="H75" i="1"/>
  <c r="H74" i="1"/>
  <c r="H73" i="1"/>
  <c r="H72" i="1"/>
  <c r="H71" i="1"/>
  <c r="H70" i="1"/>
  <c r="H69" i="1"/>
  <c r="H68" i="1"/>
  <c r="H67" i="1"/>
  <c r="H66" i="1"/>
  <c r="H65" i="1"/>
  <c r="H64" i="1"/>
  <c r="H59" i="1"/>
  <c r="H58" i="1"/>
  <c r="H57" i="1"/>
  <c r="H56" i="1"/>
  <c r="H55" i="1"/>
  <c r="H54" i="1"/>
  <c r="H53" i="1"/>
  <c r="H52" i="1"/>
  <c r="H51" i="1"/>
  <c r="H50" i="1"/>
  <c r="H49" i="1"/>
  <c r="H48" i="1"/>
  <c r="H47" i="1"/>
  <c r="H46" i="1"/>
  <c r="H45" i="1"/>
  <c r="H40" i="1"/>
  <c r="H39" i="1"/>
  <c r="H38" i="1"/>
  <c r="H37" i="1"/>
  <c r="H36" i="1"/>
  <c r="H35" i="1"/>
  <c r="H34" i="1"/>
  <c r="H33" i="1"/>
  <c r="H32" i="1"/>
  <c r="H31" i="1"/>
  <c r="H30" i="1"/>
  <c r="H29" i="1"/>
  <c r="H28" i="1"/>
  <c r="H27" i="1"/>
  <c r="H26" i="1"/>
  <c r="H8" i="1"/>
  <c r="H9" i="1"/>
  <c r="H10" i="1"/>
  <c r="H11" i="1"/>
  <c r="H12" i="1"/>
  <c r="H13" i="1"/>
  <c r="H14" i="1"/>
  <c r="H15" i="1"/>
  <c r="H16" i="1"/>
  <c r="H17" i="1"/>
  <c r="H18" i="1"/>
  <c r="H19" i="1"/>
  <c r="H20" i="1"/>
  <c r="H21" i="1"/>
  <c r="H7" i="1"/>
  <c r="E2" i="1" l="1"/>
</calcChain>
</file>

<file path=xl/sharedStrings.xml><?xml version="1.0" encoding="utf-8"?>
<sst xmlns="http://schemas.openxmlformats.org/spreadsheetml/2006/main" count="111" uniqueCount="42">
  <si>
    <t>Editable cell</t>
  </si>
  <si>
    <t>NOTES</t>
  </si>
  <si>
    <t>All amounts in the table are net</t>
  </si>
  <si>
    <t>Risk classification has no role in subject calculation</t>
  </si>
  <si>
    <t>Current annual tariff. It changes year by year and this change affects the amount of the security to cover the contractual penalty.</t>
  </si>
  <si>
    <r>
      <t>*</t>
    </r>
    <r>
      <rPr>
        <b/>
        <sz val="11"/>
        <color theme="1"/>
        <rFont val="Calibri"/>
        <family val="2"/>
        <charset val="238"/>
        <scheme val="minor"/>
      </rPr>
      <t>ROHU Security Requirement</t>
    </r>
    <r>
      <rPr>
        <sz val="11"/>
        <color theme="1"/>
        <rFont val="Calibri"/>
        <family val="2"/>
        <charset val="238"/>
        <scheme val="minor"/>
      </rPr>
      <t xml:space="preserve"> means both the amount of the auction securtiy and the security to cover the contractual penalty. In case of the security to cover the contractual penalty the amount changes with Regulated capacity fee changes. 
</t>
    </r>
    <r>
      <rPr>
        <b/>
        <sz val="11"/>
        <color theme="1"/>
        <rFont val="Calibri"/>
        <family val="2"/>
        <charset val="238"/>
        <scheme val="minor"/>
      </rPr>
      <t>Validity of Auction security</t>
    </r>
    <r>
      <rPr>
        <sz val="11"/>
        <color theme="1"/>
        <rFont val="Calibri"/>
        <family val="2"/>
        <charset val="238"/>
        <scheme val="minor"/>
      </rPr>
      <t xml:space="preserve">: in case of bank guarantee the validity is from at the latest 1st of July 2024 until at least the 30th of September 2025.
 </t>
    </r>
    <r>
      <rPr>
        <b/>
        <sz val="11"/>
        <color theme="1"/>
        <rFont val="Calibri"/>
        <family val="2"/>
        <charset val="238"/>
        <scheme val="minor"/>
      </rPr>
      <t>Validity of Security to cover the contractual penalty</t>
    </r>
    <r>
      <rPr>
        <sz val="11"/>
        <color theme="1"/>
        <rFont val="Calibri"/>
        <family val="2"/>
        <charset val="238"/>
        <scheme val="minor"/>
      </rPr>
      <t>: in case of bank guarantee for the entire term of the Capacity Booking Contract Concluded Under Incremental Capacity Procedure for the successful capacity level starting from the announcement of the winning (or the expiry of the step-back right, if relevant)</t>
    </r>
  </si>
  <si>
    <t>2024/2025</t>
  </si>
  <si>
    <t>2025/2026</t>
  </si>
  <si>
    <t>2026/2027</t>
  </si>
  <si>
    <t>2027/2028</t>
  </si>
  <si>
    <t>2028/2029</t>
  </si>
  <si>
    <t>2029/2030</t>
  </si>
  <si>
    <t>2030/2031</t>
  </si>
  <si>
    <t>2031/2032</t>
  </si>
  <si>
    <t>2032/2033</t>
  </si>
  <si>
    <t>2033/2034</t>
  </si>
  <si>
    <t>2034/2035</t>
  </si>
  <si>
    <t>2035/2036</t>
  </si>
  <si>
    <t>2036/2037</t>
  </si>
  <si>
    <t>2037/2038</t>
  </si>
  <si>
    <t>2038/2039</t>
  </si>
  <si>
    <r>
      <t xml:space="preserve">Auction premium (if there is any)
(% based on Regulated capacity fee) 
</t>
    </r>
    <r>
      <rPr>
        <b/>
        <i/>
        <sz val="11"/>
        <rFont val="Calibri"/>
        <family val="2"/>
        <charset val="238"/>
        <scheme val="minor"/>
      </rPr>
      <t>Aukciós felár (ha van)
(Szabályozott kapacitásdíj %-ban)</t>
    </r>
  </si>
  <si>
    <r>
      <t xml:space="preserve">Bid value (HUF)
</t>
    </r>
    <r>
      <rPr>
        <b/>
        <i/>
        <sz val="11"/>
        <color theme="1"/>
        <rFont val="Calibri"/>
        <family val="2"/>
        <charset val="238"/>
        <scheme val="minor"/>
      </rPr>
      <t>Ajánlat értéke (Ft)</t>
    </r>
  </si>
  <si>
    <r>
      <t xml:space="preserve">Mandatory minimum premium (HUF/kWh/h/year)
</t>
    </r>
    <r>
      <rPr>
        <b/>
        <i/>
        <sz val="11"/>
        <rFont val="Calibri"/>
        <family val="2"/>
        <charset val="238"/>
        <scheme val="minor"/>
      </rPr>
      <t>Kötelező minimimfelár (Ft/kWh/h/év)</t>
    </r>
  </si>
  <si>
    <r>
      <t xml:space="preserve">Reserve price (HUF/kwh/h/year)
</t>
    </r>
    <r>
      <rPr>
        <b/>
        <i/>
        <sz val="11"/>
        <rFont val="Calibri"/>
        <family val="2"/>
        <charset val="238"/>
        <scheme val="minor"/>
      </rPr>
      <t>Kiinduló ár (Ft/kWh/h/év)</t>
    </r>
  </si>
  <si>
    <r>
      <t xml:space="preserve">Regulated capacity fee (HUF/kWh/h/year)
</t>
    </r>
    <r>
      <rPr>
        <b/>
        <i/>
        <sz val="11"/>
        <rFont val="Calibri"/>
        <family val="2"/>
        <charset val="238"/>
        <scheme val="minor"/>
      </rPr>
      <t>Szabályozott kapacitásdíj (Ft/kWh/h/év)</t>
    </r>
  </si>
  <si>
    <r>
      <t xml:space="preserve">Capacity planned to be booked (kWh/h/year)
</t>
    </r>
    <r>
      <rPr>
        <b/>
        <i/>
        <sz val="11"/>
        <rFont val="Calibri"/>
        <family val="2"/>
        <charset val="238"/>
        <scheme val="minor"/>
      </rPr>
      <t>Tervezett kapacitáslekötés (kWh/h/év)</t>
    </r>
  </si>
  <si>
    <r>
      <t xml:space="preserve">Offered capacity (kWh/h/year)
</t>
    </r>
    <r>
      <rPr>
        <b/>
        <i/>
        <sz val="11"/>
        <rFont val="Calibri"/>
        <family val="2"/>
        <charset val="238"/>
        <scheme val="minor"/>
      </rPr>
      <t>Felajánlott kapacitás (kWh/h/év)</t>
    </r>
  </si>
  <si>
    <r>
      <t xml:space="preserve">Booking period (gas year) 
</t>
    </r>
    <r>
      <rPr>
        <b/>
        <i/>
        <sz val="11"/>
        <color theme="1"/>
        <rFont val="Calibri"/>
        <family val="2"/>
        <charset val="238"/>
        <scheme val="minor"/>
      </rPr>
      <t>Lekötési időszak (gázév)</t>
    </r>
  </si>
  <si>
    <r>
      <t>ROHU  Security Requirement</t>
    </r>
    <r>
      <rPr>
        <b/>
        <sz val="16"/>
        <color rgb="FFFF0000"/>
        <rFont val="Calibri"/>
        <family val="2"/>
        <charset val="238"/>
        <scheme val="minor"/>
      </rPr>
      <t>*</t>
    </r>
    <r>
      <rPr>
        <b/>
        <sz val="16"/>
        <color theme="1"/>
        <rFont val="Calibri"/>
        <family val="2"/>
        <charset val="238"/>
        <scheme val="minor"/>
      </rPr>
      <t xml:space="preserve"> (HUF)
</t>
    </r>
    <r>
      <rPr>
        <b/>
        <i/>
        <sz val="16"/>
        <color theme="1"/>
        <rFont val="Calibri"/>
        <family val="2"/>
        <charset val="238"/>
        <scheme val="minor"/>
      </rPr>
      <t>ROHU Biztosíték Kötelezettség* (Ft)</t>
    </r>
  </si>
  <si>
    <r>
      <t xml:space="preserve">OFFER LEVEL 0 / </t>
    </r>
    <r>
      <rPr>
        <b/>
        <i/>
        <sz val="14"/>
        <color theme="1"/>
        <rFont val="Calibri"/>
        <family val="2"/>
        <charset val="238"/>
        <scheme val="minor"/>
      </rPr>
      <t>0. KAPACITÁSSZINT</t>
    </r>
  </si>
  <si>
    <r>
      <t xml:space="preserve">OFFER LEVEL 3 / </t>
    </r>
    <r>
      <rPr>
        <b/>
        <i/>
        <sz val="14"/>
        <color theme="1"/>
        <rFont val="Calibri"/>
        <family val="2"/>
        <charset val="238"/>
        <scheme val="minor"/>
      </rPr>
      <t>3. KAPACITÁSSZINT</t>
    </r>
  </si>
  <si>
    <r>
      <t xml:space="preserve">OFFER LEVEL 2 / </t>
    </r>
    <r>
      <rPr>
        <b/>
        <i/>
        <sz val="14"/>
        <color theme="1"/>
        <rFont val="Calibri"/>
        <family val="2"/>
        <charset val="238"/>
        <scheme val="minor"/>
      </rPr>
      <t>2. KAPACITÁSSZINT</t>
    </r>
  </si>
  <si>
    <r>
      <t xml:space="preserve">OFFER LEVEL 1  / </t>
    </r>
    <r>
      <rPr>
        <b/>
        <i/>
        <sz val="14"/>
        <color theme="1"/>
        <rFont val="Calibri"/>
        <family val="2"/>
        <charset val="238"/>
        <scheme val="minor"/>
      </rPr>
      <t>1. KAPACITÁSSZINT</t>
    </r>
  </si>
  <si>
    <t>MEGJEGYZÉSEK</t>
  </si>
  <si>
    <t>A táblázatban szereplő összegek nettó összegek.</t>
  </si>
  <si>
    <t>Kockázati besorolásnak nincs hatása a kalkulációra.</t>
  </si>
  <si>
    <t>Szerkeszthető mező</t>
  </si>
  <si>
    <t>Aktuális éves kapacitásdíj. Évente változik, mely változás hatással van a Bővített kapacitáslekötési szerződéses biztosítékra.</t>
  </si>
  <si>
    <t xml:space="preserve">The price steps applied during the auctions are 10% LPS and 1% SPS. </t>
  </si>
  <si>
    <t xml:space="preserve">Az aukciók alatt 10% nagy árlépcső és 1% kis árlépcső kerül alkalmazásra. </t>
  </si>
  <si>
    <r>
      <t>*</t>
    </r>
    <r>
      <rPr>
        <b/>
        <sz val="11"/>
        <rFont val="Calibri"/>
        <family val="2"/>
        <charset val="238"/>
        <scheme val="minor"/>
      </rPr>
      <t>ROHU Biztosíték kötelezettség</t>
    </r>
    <r>
      <rPr>
        <sz val="11"/>
        <rFont val="Calibri"/>
        <family val="2"/>
        <charset val="238"/>
        <scheme val="minor"/>
      </rPr>
      <t xml:space="preserve"> egyaránt jelenti az auciós biztosítékot és a bővített kapacitáslekötési szerződéses biztosítékot. Bővített kapacitáslekötési szerződéses biztosíték esetén az összeg a Szabályozott kapacitásdíj módosulásával változik. 
</t>
    </r>
    <r>
      <rPr>
        <b/>
        <sz val="11"/>
        <rFont val="Calibri"/>
        <family val="2"/>
        <charset val="238"/>
        <scheme val="minor"/>
      </rPr>
      <t>Aukciós biztosíték hatálya</t>
    </r>
    <r>
      <rPr>
        <sz val="11"/>
        <rFont val="Calibri"/>
        <family val="2"/>
        <charset val="238"/>
        <scheme val="minor"/>
      </rPr>
      <t xml:space="preserve">: bankgarancia esetén legkésőbb 2024. július 1-től legalább 2025. szeptember 30-ig.
 </t>
    </r>
    <r>
      <rPr>
        <b/>
        <sz val="11"/>
        <rFont val="Calibri"/>
        <family val="2"/>
        <charset val="238"/>
        <scheme val="minor"/>
      </rPr>
      <t xml:space="preserve">Bővített kapacitáslekötési szerződéses biztosíték hatálya: </t>
    </r>
    <r>
      <rPr>
        <sz val="11"/>
        <rFont val="Calibri"/>
        <family val="2"/>
        <charset val="238"/>
        <scheme val="minor"/>
      </rPr>
      <t>bankgarancia esetén a Bővített Kapacitás Eljárás Keretében Létrejött Kapacitáslekötési Szerződés teljes időszakára az eredményes kapacitásszintre vonatkozóan a kihirdetéstől számítva (vagy a visszalépési jog lejártától, ha releváns)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</si>
</sst>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 _F_t_-;\-* #,##0\ _F_t_-;_-* &quot;-&quot;??\ _F_t_-;_-@_-"/>
    <numFmt numFmtId="165" formatCode="_-* #,##0_-;\-* #,##0_-;_-* &quot;-&quot;??_-;_-@_-"/>
    <numFmt numFmtId="166" formatCode="_-* #,##0\ [$Ft-40E]_-;\-* #,##0\ [$Ft-40E]_-;_-* &quot;-&quot;??\ [$Ft-40E]_-;_-@_-"/>
    <numFmt numFmtId="167" formatCode="#,##0_ ;\-#,##0\ "/>
    <numFmt numFmtId="168" formatCode="#,##0.00_ ;\-#,##0.00\ "/>
  </numFmts>
  <fonts count="1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sz val="16"/>
      <color theme="1"/>
      <name val="Calibri"/>
      <family val="2"/>
      <charset val="238"/>
      <scheme val="minor"/>
    </font>
    <font>
      <b/>
      <sz val="16"/>
      <color rgb="FFFF0000"/>
      <name val="Calibri"/>
      <family val="2"/>
      <charset val="238"/>
      <scheme val="minor"/>
    </font>
    <font>
      <b/>
      <sz val="14"/>
      <color theme="1"/>
      <name val="Calibri"/>
      <family val="2"/>
      <charset val="238"/>
      <scheme val="minor"/>
    </font>
    <font>
      <b/>
      <sz val="11"/>
      <name val="Calibri"/>
      <family val="2"/>
      <charset val="238"/>
      <scheme val="minor"/>
    </font>
    <font>
      <b/>
      <sz val="18"/>
      <color rgb="FFFF0000"/>
      <name val="Calibri"/>
      <family val="2"/>
      <charset val="238"/>
      <scheme val="minor"/>
    </font>
    <font>
      <b/>
      <i/>
      <sz val="11"/>
      <name val="Calibri"/>
      <family val="2"/>
      <charset val="238"/>
      <scheme val="minor"/>
    </font>
    <font>
      <b/>
      <i/>
      <sz val="11"/>
      <color theme="1"/>
      <name val="Calibri"/>
      <family val="2"/>
      <charset val="238"/>
      <scheme val="minor"/>
    </font>
    <font>
      <b/>
      <i/>
      <sz val="14"/>
      <color theme="1"/>
      <name val="Calibri"/>
      <family val="2"/>
      <charset val="238"/>
      <scheme val="minor"/>
    </font>
    <font>
      <b/>
      <i/>
      <sz val="16"/>
      <color theme="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165" fontId="2" fillId="0" borderId="1" xfId="1" applyNumberFormat="1" applyFont="1" applyBorder="1"/>
    <xf numFmtId="0" fontId="7" fillId="0" borderId="1"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166" fontId="0" fillId="0" borderId="0" xfId="0" applyNumberFormat="1"/>
    <xf numFmtId="0" fontId="6" fillId="0" borderId="2" xfId="0" applyFont="1" applyBorder="1" applyAlignment="1">
      <alignment horizontal="center" vertical="center"/>
    </xf>
    <xf numFmtId="0" fontId="0" fillId="2" borderId="9" xfId="0" applyFill="1" applyBorder="1" applyAlignment="1">
      <alignment horizontal="center" vertical="center" wrapText="1"/>
    </xf>
    <xf numFmtId="165" fontId="2" fillId="0" borderId="20" xfId="1" applyNumberFormat="1" applyFont="1" applyBorder="1"/>
    <xf numFmtId="167" fontId="8" fillId="0" borderId="2" xfId="0" applyNumberFormat="1" applyFont="1" applyBorder="1" applyAlignment="1">
      <alignment vertical="center"/>
    </xf>
    <xf numFmtId="168" fontId="0" fillId="3" borderId="1" xfId="0" applyNumberFormat="1" applyFill="1" applyBorder="1"/>
    <xf numFmtId="168" fontId="0" fillId="0" borderId="1" xfId="0" applyNumberFormat="1" applyBorder="1"/>
    <xf numFmtId="168" fontId="0" fillId="3" borderId="20" xfId="0" applyNumberFormat="1" applyFill="1" applyBorder="1"/>
    <xf numFmtId="168" fontId="0" fillId="0" borderId="20" xfId="0" applyNumberFormat="1" applyBorder="1"/>
    <xf numFmtId="167" fontId="0" fillId="0" borderId="18" xfId="0" applyNumberFormat="1" applyBorder="1"/>
    <xf numFmtId="167" fontId="0" fillId="0" borderId="21" xfId="0" applyNumberFormat="1" applyBorder="1"/>
    <xf numFmtId="164" fontId="2" fillId="0" borderId="17" xfId="0" applyNumberFormat="1" applyFont="1" applyBorder="1" applyAlignment="1">
      <alignment horizontal="center"/>
    </xf>
    <xf numFmtId="164" fontId="2" fillId="0" borderId="19" xfId="0" applyNumberFormat="1" applyFont="1" applyBorder="1" applyAlignment="1">
      <alignment horizontal="center"/>
    </xf>
    <xf numFmtId="0" fontId="0" fillId="2" borderId="23" xfId="0" applyFill="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165" fontId="0" fillId="2" borderId="1" xfId="1" applyNumberFormat="1" applyFont="1" applyFill="1" applyBorder="1" applyProtection="1">
      <protection locked="0"/>
    </xf>
    <xf numFmtId="165" fontId="0" fillId="2" borderId="20" xfId="1" applyNumberFormat="1" applyFont="1" applyFill="1" applyBorder="1" applyProtection="1">
      <protection locked="0"/>
    </xf>
    <xf numFmtId="9" fontId="0" fillId="2" borderId="1" xfId="2" applyFont="1" applyFill="1" applyBorder="1" applyProtection="1">
      <protection locked="0"/>
    </xf>
    <xf numFmtId="9" fontId="0" fillId="2" borderId="20" xfId="2" applyFont="1" applyFill="1" applyBorder="1" applyProtection="1">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164" fontId="4" fillId="0" borderId="3" xfId="0" applyNumberFormat="1" applyFont="1" applyBorder="1" applyAlignment="1">
      <alignment horizontal="center" vertical="center" wrapText="1"/>
    </xf>
    <xf numFmtId="164" fontId="4" fillId="0" borderId="22" xfId="0" applyNumberFormat="1" applyFont="1" applyBorder="1" applyAlignment="1">
      <alignment horizontal="center" vertical="center"/>
    </xf>
    <xf numFmtId="164" fontId="4" fillId="0" borderId="4" xfId="0" applyNumberFormat="1" applyFont="1" applyBorder="1" applyAlignment="1">
      <alignment horizontal="center" vertical="center"/>
    </xf>
    <xf numFmtId="49" fontId="0" fillId="0" borderId="25"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3" borderId="9" xfId="0" applyFill="1" applyBorder="1" applyAlignment="1">
      <alignment horizontal="center" vertical="center" wrapText="1"/>
    </xf>
    <xf numFmtId="0" fontId="0" fillId="3" borderId="25" xfId="0" applyFill="1" applyBorder="1" applyAlignment="1">
      <alignment horizontal="center" vertical="center" wrapText="1"/>
    </xf>
    <xf numFmtId="0" fontId="0" fillId="0" borderId="9" xfId="0" applyBorder="1" applyAlignment="1">
      <alignment horizontal="center" vertical="center" wrapText="1"/>
    </xf>
    <xf numFmtId="0" fontId="13" fillId="0" borderId="23" xfId="0" applyFont="1" applyBorder="1" applyAlignment="1">
      <alignment horizontal="center" vertical="center" wrapText="1"/>
    </xf>
    <xf numFmtId="0" fontId="0" fillId="0" borderId="23" xfId="0" applyBorder="1" applyAlignment="1">
      <alignment horizontal="center" vertical="center" wrapText="1"/>
    </xf>
    <xf numFmtId="0" fontId="0" fillId="3" borderId="23" xfId="0" applyFill="1" applyBorder="1" applyAlignment="1">
      <alignment horizontal="center" vertical="center" wrapText="1"/>
    </xf>
    <xf numFmtId="0" fontId="0" fillId="3" borderId="26" xfId="0" applyFill="1" applyBorder="1" applyAlignment="1">
      <alignment horizontal="center" vertical="center" wrapText="1"/>
    </xf>
  </cellXfs>
  <cellStyles count="3">
    <cellStyle name="Ezres" xfId="1" builtinId="3"/>
    <cellStyle name="Normál" xfId="0" builtinId="0"/>
    <cellStyle name="Százalé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é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CC73-E96B-464B-A647-1EDEF3B3833C}">
  <sheetPr>
    <pageSetUpPr fitToPage="1"/>
  </sheetPr>
  <dimension ref="B1:K78"/>
  <sheetViews>
    <sheetView tabSelected="1" zoomScale="70" zoomScaleNormal="70" workbookViewId="0">
      <selection activeCell="D14" sqref="D14"/>
    </sheetView>
  </sheetViews>
  <sheetFormatPr defaultRowHeight="14.5" x14ac:dyDescent="0.35"/>
  <cols>
    <col min="2" max="2" width="22.81640625" customWidth="1"/>
    <col min="3" max="3" width="30" customWidth="1"/>
    <col min="4" max="4" width="44.81640625" customWidth="1"/>
    <col min="5" max="5" width="39.453125" customWidth="1"/>
    <col min="6" max="6" width="45.453125" customWidth="1"/>
    <col min="7" max="7" width="38.54296875" customWidth="1"/>
    <col min="8" max="8" width="23.1796875" customWidth="1"/>
    <col min="9" max="9" width="10.81640625" customWidth="1"/>
    <col min="10" max="10" width="31.54296875" customWidth="1"/>
    <col min="11" max="11" width="32" customWidth="1"/>
  </cols>
  <sheetData>
    <row r="1" spans="2:11" ht="15" thickBot="1" x14ac:dyDescent="0.4"/>
    <row r="2" spans="2:11" ht="41.15" customHeight="1" thickBot="1" x14ac:dyDescent="0.4">
      <c r="B2" s="36" t="s">
        <v>29</v>
      </c>
      <c r="C2" s="37"/>
      <c r="D2" s="38"/>
      <c r="E2" s="9">
        <f>MAX(H30:H40,H49:H59,H69:H78)</f>
        <v>0</v>
      </c>
      <c r="J2" s="6" t="s">
        <v>1</v>
      </c>
      <c r="K2" s="6" t="s">
        <v>34</v>
      </c>
    </row>
    <row r="3" spans="2:11" ht="30" customHeight="1" thickBot="1" x14ac:dyDescent="0.4">
      <c r="J3" s="19" t="s">
        <v>2</v>
      </c>
      <c r="K3" s="20" t="s">
        <v>35</v>
      </c>
    </row>
    <row r="4" spans="2:11" ht="18.649999999999999" customHeight="1" x14ac:dyDescent="0.35">
      <c r="B4" s="25" t="s">
        <v>30</v>
      </c>
      <c r="C4" s="26"/>
      <c r="D4" s="26"/>
      <c r="E4" s="26"/>
      <c r="F4" s="26"/>
      <c r="G4" s="26"/>
      <c r="H4" s="27"/>
      <c r="I4" s="3"/>
      <c r="J4" s="44" t="s">
        <v>5</v>
      </c>
      <c r="K4" s="45" t="s">
        <v>41</v>
      </c>
    </row>
    <row r="5" spans="2:11" ht="27.65" customHeight="1" x14ac:dyDescent="0.35">
      <c r="B5" s="30" t="s">
        <v>28</v>
      </c>
      <c r="C5" s="32" t="s">
        <v>27</v>
      </c>
      <c r="D5" s="32" t="s">
        <v>26</v>
      </c>
      <c r="E5" s="28" t="s">
        <v>24</v>
      </c>
      <c r="F5" s="29"/>
      <c r="G5" s="32" t="s">
        <v>21</v>
      </c>
      <c r="H5" s="34" t="s">
        <v>22</v>
      </c>
      <c r="I5" s="4"/>
      <c r="J5" s="44"/>
      <c r="K5" s="45"/>
    </row>
    <row r="6" spans="2:11" ht="29" x14ac:dyDescent="0.35">
      <c r="B6" s="31"/>
      <c r="C6" s="33"/>
      <c r="D6" s="33"/>
      <c r="E6" s="2" t="s">
        <v>25</v>
      </c>
      <c r="F6" s="2" t="s">
        <v>23</v>
      </c>
      <c r="G6" s="33"/>
      <c r="H6" s="35"/>
      <c r="I6" s="4"/>
      <c r="J6" s="44"/>
      <c r="K6" s="45"/>
    </row>
    <row r="7" spans="2:11" x14ac:dyDescent="0.35">
      <c r="B7" s="16" t="s">
        <v>6</v>
      </c>
      <c r="C7" s="1">
        <v>1810213</v>
      </c>
      <c r="D7" s="21"/>
      <c r="E7" s="10">
        <v>1332.49</v>
      </c>
      <c r="F7" s="11">
        <v>0</v>
      </c>
      <c r="G7" s="23"/>
      <c r="H7" s="14">
        <f>D7*(E7+F7)+D7*E7*G7</f>
        <v>0</v>
      </c>
      <c r="I7" s="5"/>
      <c r="J7" s="44"/>
      <c r="K7" s="45"/>
    </row>
    <row r="8" spans="2:11" x14ac:dyDescent="0.35">
      <c r="B8" s="16" t="s">
        <v>7</v>
      </c>
      <c r="C8" s="1">
        <v>1915212</v>
      </c>
      <c r="D8" s="21"/>
      <c r="E8" s="10">
        <v>1332.49</v>
      </c>
      <c r="F8" s="11">
        <v>0</v>
      </c>
      <c r="G8" s="23"/>
      <c r="H8" s="14">
        <f t="shared" ref="H8:H21" si="0">D8*(E8+F8)+D8*E8*G8</f>
        <v>0</v>
      </c>
      <c r="I8" s="5"/>
      <c r="J8" s="44"/>
      <c r="K8" s="45"/>
    </row>
    <row r="9" spans="2:11" ht="14.5" customHeight="1" x14ac:dyDescent="0.35">
      <c r="B9" s="16" t="s">
        <v>8</v>
      </c>
      <c r="C9" s="1">
        <v>2950212</v>
      </c>
      <c r="D9" s="21"/>
      <c r="E9" s="10">
        <v>1332.49</v>
      </c>
      <c r="F9" s="11">
        <v>0</v>
      </c>
      <c r="G9" s="23"/>
      <c r="H9" s="14">
        <f t="shared" si="0"/>
        <v>0</v>
      </c>
      <c r="I9" s="5"/>
      <c r="J9" s="44"/>
      <c r="K9" s="45"/>
    </row>
    <row r="10" spans="2:11" ht="14.5" customHeight="1" x14ac:dyDescent="0.35">
      <c r="B10" s="16" t="s">
        <v>9</v>
      </c>
      <c r="C10" s="1">
        <v>529450</v>
      </c>
      <c r="D10" s="21"/>
      <c r="E10" s="10">
        <v>1332.49</v>
      </c>
      <c r="F10" s="11">
        <v>0</v>
      </c>
      <c r="G10" s="23"/>
      <c r="H10" s="14">
        <f t="shared" si="0"/>
        <v>0</v>
      </c>
      <c r="I10" s="5"/>
      <c r="J10" s="44"/>
      <c r="K10" s="45"/>
    </row>
    <row r="11" spans="2:11" x14ac:dyDescent="0.35">
      <c r="B11" s="16" t="s">
        <v>10</v>
      </c>
      <c r="C11" s="1">
        <v>529450</v>
      </c>
      <c r="D11" s="21"/>
      <c r="E11" s="10">
        <v>1332.49</v>
      </c>
      <c r="F11" s="11">
        <v>0</v>
      </c>
      <c r="G11" s="23"/>
      <c r="H11" s="14">
        <f t="shared" si="0"/>
        <v>0</v>
      </c>
      <c r="I11" s="5"/>
      <c r="J11" s="44"/>
      <c r="K11" s="45"/>
    </row>
    <row r="12" spans="2:11" x14ac:dyDescent="0.35">
      <c r="B12" s="16" t="s">
        <v>11</v>
      </c>
      <c r="C12" s="1">
        <v>201093</v>
      </c>
      <c r="D12" s="21"/>
      <c r="E12" s="10">
        <v>1332.49</v>
      </c>
      <c r="F12" s="11">
        <v>0</v>
      </c>
      <c r="G12" s="23"/>
      <c r="H12" s="14">
        <f t="shared" si="0"/>
        <v>0</v>
      </c>
      <c r="I12" s="5"/>
      <c r="J12" s="44"/>
      <c r="K12" s="45"/>
    </row>
    <row r="13" spans="2:11" ht="14.5" customHeight="1" x14ac:dyDescent="0.35">
      <c r="B13" s="16" t="s">
        <v>12</v>
      </c>
      <c r="C13" s="1">
        <v>1425333</v>
      </c>
      <c r="D13" s="21"/>
      <c r="E13" s="10">
        <v>1332.49</v>
      </c>
      <c r="F13" s="11">
        <v>0</v>
      </c>
      <c r="G13" s="23"/>
      <c r="H13" s="14">
        <f t="shared" si="0"/>
        <v>0</v>
      </c>
      <c r="I13" s="5"/>
      <c r="J13" s="44"/>
      <c r="K13" s="45"/>
    </row>
    <row r="14" spans="2:11" x14ac:dyDescent="0.35">
      <c r="B14" s="16" t="s">
        <v>13</v>
      </c>
      <c r="C14" s="1">
        <v>1425333</v>
      </c>
      <c r="D14" s="21"/>
      <c r="E14" s="10">
        <v>1332.49</v>
      </c>
      <c r="F14" s="11">
        <v>0</v>
      </c>
      <c r="G14" s="23"/>
      <c r="H14" s="14">
        <f t="shared" si="0"/>
        <v>0</v>
      </c>
      <c r="I14" s="5"/>
      <c r="J14" s="44"/>
      <c r="K14" s="45"/>
    </row>
    <row r="15" spans="2:11" x14ac:dyDescent="0.35">
      <c r="B15" s="16" t="s">
        <v>14</v>
      </c>
      <c r="C15" s="1">
        <v>2626856</v>
      </c>
      <c r="D15" s="21"/>
      <c r="E15" s="10">
        <v>1332.49</v>
      </c>
      <c r="F15" s="11">
        <v>0</v>
      </c>
      <c r="G15" s="23"/>
      <c r="H15" s="14">
        <f t="shared" si="0"/>
        <v>0</v>
      </c>
      <c r="I15" s="5"/>
      <c r="J15" s="44"/>
      <c r="K15" s="45"/>
    </row>
    <row r="16" spans="2:11" x14ac:dyDescent="0.35">
      <c r="B16" s="16" t="s">
        <v>15</v>
      </c>
      <c r="C16" s="1">
        <v>2626856</v>
      </c>
      <c r="D16" s="21"/>
      <c r="E16" s="10">
        <v>1332.49</v>
      </c>
      <c r="F16" s="11">
        <v>0</v>
      </c>
      <c r="G16" s="23"/>
      <c r="H16" s="14">
        <f t="shared" si="0"/>
        <v>0</v>
      </c>
      <c r="I16" s="5"/>
      <c r="J16" s="44"/>
      <c r="K16" s="45"/>
    </row>
    <row r="17" spans="2:11" x14ac:dyDescent="0.35">
      <c r="B17" s="16" t="s">
        <v>16</v>
      </c>
      <c r="C17" s="1">
        <v>2626857</v>
      </c>
      <c r="D17" s="21"/>
      <c r="E17" s="10">
        <v>1332.49</v>
      </c>
      <c r="F17" s="11">
        <v>0</v>
      </c>
      <c r="G17" s="23"/>
      <c r="H17" s="14">
        <f t="shared" si="0"/>
        <v>0</v>
      </c>
      <c r="I17" s="5"/>
      <c r="J17" s="44"/>
      <c r="K17" s="45"/>
    </row>
    <row r="18" spans="2:11" x14ac:dyDescent="0.35">
      <c r="B18" s="16" t="s">
        <v>17</v>
      </c>
      <c r="C18" s="1">
        <v>2626858</v>
      </c>
      <c r="D18" s="21"/>
      <c r="E18" s="10">
        <v>1332.49</v>
      </c>
      <c r="F18" s="11">
        <v>0</v>
      </c>
      <c r="G18" s="23"/>
      <c r="H18" s="14">
        <f t="shared" si="0"/>
        <v>0</v>
      </c>
      <c r="I18" s="5"/>
      <c r="J18" s="44"/>
      <c r="K18" s="45"/>
    </row>
    <row r="19" spans="2:11" x14ac:dyDescent="0.35">
      <c r="B19" s="16" t="s">
        <v>18</v>
      </c>
      <c r="C19" s="1">
        <v>2626859</v>
      </c>
      <c r="D19" s="21"/>
      <c r="E19" s="10">
        <v>1332.49</v>
      </c>
      <c r="F19" s="11">
        <v>0</v>
      </c>
      <c r="G19" s="23"/>
      <c r="H19" s="14">
        <f t="shared" si="0"/>
        <v>0</v>
      </c>
      <c r="I19" s="5"/>
      <c r="J19" s="44"/>
      <c r="K19" s="45"/>
    </row>
    <row r="20" spans="2:11" x14ac:dyDescent="0.35">
      <c r="B20" s="16" t="s">
        <v>19</v>
      </c>
      <c r="C20" s="1">
        <v>2626860</v>
      </c>
      <c r="D20" s="21"/>
      <c r="E20" s="10">
        <v>1332.49</v>
      </c>
      <c r="F20" s="11">
        <v>0</v>
      </c>
      <c r="G20" s="23"/>
      <c r="H20" s="14">
        <f t="shared" si="0"/>
        <v>0</v>
      </c>
      <c r="I20" s="5"/>
      <c r="J20" s="44"/>
      <c r="K20" s="45"/>
    </row>
    <row r="21" spans="2:11" ht="15" thickBot="1" x14ac:dyDescent="0.4">
      <c r="B21" s="17" t="s">
        <v>20</v>
      </c>
      <c r="C21" s="8">
        <v>2626861</v>
      </c>
      <c r="D21" s="22"/>
      <c r="E21" s="12">
        <v>1332.49</v>
      </c>
      <c r="F21" s="13">
        <v>0</v>
      </c>
      <c r="G21" s="24"/>
      <c r="H21" s="15">
        <f t="shared" si="0"/>
        <v>0</v>
      </c>
      <c r="I21" s="5"/>
      <c r="J21" s="44"/>
      <c r="K21" s="45"/>
    </row>
    <row r="22" spans="2:11" ht="15" thickBot="1" x14ac:dyDescent="0.4">
      <c r="J22" s="44"/>
      <c r="K22" s="45"/>
    </row>
    <row r="23" spans="2:11" ht="18.649999999999999" customHeight="1" x14ac:dyDescent="0.35">
      <c r="B23" s="25" t="s">
        <v>33</v>
      </c>
      <c r="C23" s="26"/>
      <c r="D23" s="26"/>
      <c r="E23" s="26"/>
      <c r="F23" s="26"/>
      <c r="G23" s="26"/>
      <c r="H23" s="27"/>
      <c r="I23" s="3"/>
      <c r="J23" s="44"/>
      <c r="K23" s="45"/>
    </row>
    <row r="24" spans="2:11" ht="29.5" customHeight="1" x14ac:dyDescent="0.35">
      <c r="B24" s="30" t="s">
        <v>28</v>
      </c>
      <c r="C24" s="32" t="s">
        <v>27</v>
      </c>
      <c r="D24" s="32" t="s">
        <v>26</v>
      </c>
      <c r="E24" s="28" t="s">
        <v>24</v>
      </c>
      <c r="F24" s="29"/>
      <c r="G24" s="32" t="s">
        <v>21</v>
      </c>
      <c r="H24" s="34" t="s">
        <v>22</v>
      </c>
      <c r="I24" s="4"/>
      <c r="J24" s="44"/>
      <c r="K24" s="45"/>
    </row>
    <row r="25" spans="2:11" ht="34" customHeight="1" x14ac:dyDescent="0.35">
      <c r="B25" s="31"/>
      <c r="C25" s="33"/>
      <c r="D25" s="33"/>
      <c r="E25" s="2" t="s">
        <v>25</v>
      </c>
      <c r="F25" s="2" t="s">
        <v>23</v>
      </c>
      <c r="G25" s="33"/>
      <c r="H25" s="35"/>
      <c r="I25" s="4"/>
      <c r="J25" s="44"/>
      <c r="K25" s="45"/>
    </row>
    <row r="26" spans="2:11" x14ac:dyDescent="0.35">
      <c r="B26" s="16" t="s">
        <v>6</v>
      </c>
      <c r="C26" s="1">
        <v>1810213</v>
      </c>
      <c r="D26" s="21"/>
      <c r="E26" s="10">
        <v>1332.49</v>
      </c>
      <c r="F26" s="11">
        <v>0</v>
      </c>
      <c r="G26" s="23"/>
      <c r="H26" s="14">
        <f>D26*(E26+F26)+D26*E26*G26</f>
        <v>0</v>
      </c>
      <c r="I26" s="5"/>
      <c r="J26" s="44"/>
      <c r="K26" s="45"/>
    </row>
    <row r="27" spans="2:11" ht="14.5" customHeight="1" x14ac:dyDescent="0.35">
      <c r="B27" s="16" t="s">
        <v>7</v>
      </c>
      <c r="C27" s="1">
        <v>1915212</v>
      </c>
      <c r="D27" s="21"/>
      <c r="E27" s="10">
        <v>1332.49</v>
      </c>
      <c r="F27" s="11">
        <v>0</v>
      </c>
      <c r="G27" s="23"/>
      <c r="H27" s="14">
        <f t="shared" ref="H27:H40" si="1">D27*(E27+F27)+D27*E27*G27</f>
        <v>0</v>
      </c>
      <c r="I27" s="5"/>
      <c r="J27" s="44"/>
      <c r="K27" s="45"/>
    </row>
    <row r="28" spans="2:11" x14ac:dyDescent="0.35">
      <c r="B28" s="16" t="s">
        <v>8</v>
      </c>
      <c r="C28" s="1">
        <v>2950212</v>
      </c>
      <c r="D28" s="21"/>
      <c r="E28" s="10">
        <v>1332.49</v>
      </c>
      <c r="F28" s="11">
        <v>0</v>
      </c>
      <c r="G28" s="23"/>
      <c r="H28" s="14">
        <f t="shared" si="1"/>
        <v>0</v>
      </c>
      <c r="I28" s="5"/>
      <c r="J28" s="44"/>
      <c r="K28" s="45"/>
    </row>
    <row r="29" spans="2:11" ht="15" customHeight="1" x14ac:dyDescent="0.35">
      <c r="B29" s="16" t="s">
        <v>9</v>
      </c>
      <c r="C29" s="1">
        <v>529450</v>
      </c>
      <c r="D29" s="21"/>
      <c r="E29" s="10">
        <v>1332.49</v>
      </c>
      <c r="F29" s="11">
        <v>0</v>
      </c>
      <c r="G29" s="23"/>
      <c r="H29" s="14">
        <f t="shared" si="1"/>
        <v>0</v>
      </c>
      <c r="J29" s="44"/>
      <c r="K29" s="45"/>
    </row>
    <row r="30" spans="2:11" x14ac:dyDescent="0.35">
      <c r="B30" s="16" t="s">
        <v>10</v>
      </c>
      <c r="C30" s="1">
        <v>923478</v>
      </c>
      <c r="D30" s="21"/>
      <c r="E30" s="10">
        <v>1332.49</v>
      </c>
      <c r="F30" s="11">
        <v>0</v>
      </c>
      <c r="G30" s="23"/>
      <c r="H30" s="14">
        <f t="shared" si="1"/>
        <v>0</v>
      </c>
      <c r="I30" s="5"/>
      <c r="J30" s="44" t="s">
        <v>3</v>
      </c>
      <c r="K30" s="46" t="s">
        <v>36</v>
      </c>
    </row>
    <row r="31" spans="2:11" x14ac:dyDescent="0.35">
      <c r="B31" s="16" t="s">
        <v>11</v>
      </c>
      <c r="C31" s="1">
        <v>595121</v>
      </c>
      <c r="D31" s="21"/>
      <c r="E31" s="10">
        <v>1332.49</v>
      </c>
      <c r="F31" s="11">
        <v>0</v>
      </c>
      <c r="G31" s="23"/>
      <c r="H31" s="14">
        <f t="shared" si="1"/>
        <v>0</v>
      </c>
      <c r="I31" s="5"/>
      <c r="J31" s="44"/>
      <c r="K31" s="46"/>
    </row>
    <row r="32" spans="2:11" x14ac:dyDescent="0.35">
      <c r="B32" s="16" t="s">
        <v>12</v>
      </c>
      <c r="C32" s="1">
        <v>1819361</v>
      </c>
      <c r="D32" s="21"/>
      <c r="E32" s="10">
        <v>1332.49</v>
      </c>
      <c r="F32" s="11">
        <v>0</v>
      </c>
      <c r="G32" s="23"/>
      <c r="H32" s="14">
        <f t="shared" si="1"/>
        <v>0</v>
      </c>
      <c r="I32" s="5"/>
      <c r="J32" s="7" t="s">
        <v>0</v>
      </c>
      <c r="K32" s="18" t="s">
        <v>37</v>
      </c>
    </row>
    <row r="33" spans="2:11" x14ac:dyDescent="0.35">
      <c r="B33" s="16" t="s">
        <v>13</v>
      </c>
      <c r="C33" s="1">
        <v>1819361</v>
      </c>
      <c r="D33" s="21"/>
      <c r="E33" s="10">
        <v>1332.49</v>
      </c>
      <c r="F33" s="11">
        <v>0</v>
      </c>
      <c r="G33" s="23"/>
      <c r="H33" s="14">
        <f t="shared" si="1"/>
        <v>0</v>
      </c>
      <c r="I33" s="5"/>
      <c r="J33" s="42" t="s">
        <v>4</v>
      </c>
      <c r="K33" s="47" t="s">
        <v>38</v>
      </c>
    </row>
    <row r="34" spans="2:11" x14ac:dyDescent="0.35">
      <c r="B34" s="16" t="s">
        <v>14</v>
      </c>
      <c r="C34" s="1">
        <v>3020884</v>
      </c>
      <c r="D34" s="21"/>
      <c r="E34" s="10">
        <v>1332.49</v>
      </c>
      <c r="F34" s="11">
        <v>0</v>
      </c>
      <c r="G34" s="23"/>
      <c r="H34" s="14">
        <f t="shared" si="1"/>
        <v>0</v>
      </c>
      <c r="I34" s="5"/>
      <c r="J34" s="42"/>
      <c r="K34" s="47"/>
    </row>
    <row r="35" spans="2:11" x14ac:dyDescent="0.35">
      <c r="B35" s="16" t="s">
        <v>15</v>
      </c>
      <c r="C35" s="1">
        <v>3020885</v>
      </c>
      <c r="D35" s="21"/>
      <c r="E35" s="10">
        <v>1332.49</v>
      </c>
      <c r="F35" s="11">
        <v>0</v>
      </c>
      <c r="G35" s="23"/>
      <c r="H35" s="14">
        <f t="shared" si="1"/>
        <v>0</v>
      </c>
      <c r="I35" s="5"/>
      <c r="J35" s="42"/>
      <c r="K35" s="47"/>
    </row>
    <row r="36" spans="2:11" x14ac:dyDescent="0.35">
      <c r="B36" s="16" t="s">
        <v>16</v>
      </c>
      <c r="C36" s="1">
        <v>3020886</v>
      </c>
      <c r="D36" s="21"/>
      <c r="E36" s="10">
        <v>1332.49</v>
      </c>
      <c r="F36" s="11">
        <v>0</v>
      </c>
      <c r="G36" s="23"/>
      <c r="H36" s="14">
        <f t="shared" si="1"/>
        <v>0</v>
      </c>
      <c r="I36" s="5"/>
      <c r="J36" s="42"/>
      <c r="K36" s="47"/>
    </row>
    <row r="37" spans="2:11" x14ac:dyDescent="0.35">
      <c r="B37" s="16" t="s">
        <v>17</v>
      </c>
      <c r="C37" s="1">
        <v>3020887</v>
      </c>
      <c r="D37" s="21"/>
      <c r="E37" s="10">
        <v>1332.49</v>
      </c>
      <c r="F37" s="11">
        <v>0</v>
      </c>
      <c r="G37" s="23"/>
      <c r="H37" s="14">
        <f t="shared" si="1"/>
        <v>0</v>
      </c>
      <c r="I37" s="5"/>
      <c r="J37" s="42"/>
      <c r="K37" s="47"/>
    </row>
    <row r="38" spans="2:11" x14ac:dyDescent="0.35">
      <c r="B38" s="16" t="s">
        <v>18</v>
      </c>
      <c r="C38" s="1">
        <v>3020888</v>
      </c>
      <c r="D38" s="21"/>
      <c r="E38" s="10">
        <v>1332.49</v>
      </c>
      <c r="F38" s="11">
        <v>0</v>
      </c>
      <c r="G38" s="23"/>
      <c r="H38" s="14">
        <f t="shared" si="1"/>
        <v>0</v>
      </c>
      <c r="I38" s="5"/>
      <c r="J38" s="43"/>
      <c r="K38" s="48"/>
    </row>
    <row r="39" spans="2:11" ht="15" customHeight="1" x14ac:dyDescent="0.35">
      <c r="B39" s="16" t="s">
        <v>19</v>
      </c>
      <c r="C39" s="1">
        <v>3020889</v>
      </c>
      <c r="D39" s="21"/>
      <c r="E39" s="10">
        <v>1332.49</v>
      </c>
      <c r="F39" s="11">
        <v>0</v>
      </c>
      <c r="G39" s="23"/>
      <c r="H39" s="14">
        <f t="shared" si="1"/>
        <v>0</v>
      </c>
      <c r="I39" s="5"/>
      <c r="J39" s="39" t="s">
        <v>39</v>
      </c>
      <c r="K39" s="39" t="s">
        <v>40</v>
      </c>
    </row>
    <row r="40" spans="2:11" ht="15" thickBot="1" x14ac:dyDescent="0.4">
      <c r="B40" s="17" t="s">
        <v>20</v>
      </c>
      <c r="C40" s="8">
        <v>3020890</v>
      </c>
      <c r="D40" s="22"/>
      <c r="E40" s="12">
        <v>1332.49</v>
      </c>
      <c r="F40" s="13">
        <v>0</v>
      </c>
      <c r="G40" s="24"/>
      <c r="H40" s="15">
        <f t="shared" si="1"/>
        <v>0</v>
      </c>
      <c r="I40" s="5"/>
      <c r="J40" s="40"/>
      <c r="K40" s="40"/>
    </row>
    <row r="41" spans="2:11" ht="15" thickBot="1" x14ac:dyDescent="0.4">
      <c r="J41" s="40"/>
      <c r="K41" s="40"/>
    </row>
    <row r="42" spans="2:11" ht="19" thickBot="1" x14ac:dyDescent="0.4">
      <c r="B42" s="25" t="s">
        <v>32</v>
      </c>
      <c r="C42" s="26"/>
      <c r="D42" s="26"/>
      <c r="E42" s="26"/>
      <c r="F42" s="26"/>
      <c r="G42" s="26"/>
      <c r="H42" s="27"/>
      <c r="I42" s="3"/>
      <c r="J42" s="41"/>
      <c r="K42" s="41"/>
    </row>
    <row r="43" spans="2:11" ht="31" customHeight="1" x14ac:dyDescent="0.35">
      <c r="B43" s="30" t="s">
        <v>28</v>
      </c>
      <c r="C43" s="32" t="s">
        <v>27</v>
      </c>
      <c r="D43" s="32" t="s">
        <v>26</v>
      </c>
      <c r="E43" s="28" t="s">
        <v>24</v>
      </c>
      <c r="F43" s="29"/>
      <c r="G43" s="32" t="s">
        <v>21</v>
      </c>
      <c r="H43" s="34" t="s">
        <v>22</v>
      </c>
      <c r="I43" s="4"/>
      <c r="J43" s="4"/>
    </row>
    <row r="44" spans="2:11" ht="29" x14ac:dyDescent="0.35">
      <c r="B44" s="31"/>
      <c r="C44" s="33"/>
      <c r="D44" s="33"/>
      <c r="E44" s="2" t="s">
        <v>25</v>
      </c>
      <c r="F44" s="2" t="s">
        <v>23</v>
      </c>
      <c r="G44" s="33"/>
      <c r="H44" s="35"/>
      <c r="I44" s="4"/>
      <c r="J44" s="4"/>
    </row>
    <row r="45" spans="2:11" x14ac:dyDescent="0.35">
      <c r="B45" s="16" t="s">
        <v>6</v>
      </c>
      <c r="C45" s="1">
        <v>1810213</v>
      </c>
      <c r="D45" s="21"/>
      <c r="E45" s="10">
        <v>1332.49</v>
      </c>
      <c r="F45" s="11">
        <v>0</v>
      </c>
      <c r="G45" s="23"/>
      <c r="H45" s="14">
        <f>D45*(E45+F45)+D45*E45*G45</f>
        <v>0</v>
      </c>
      <c r="I45" s="5"/>
      <c r="J45" s="4"/>
    </row>
    <row r="46" spans="2:11" x14ac:dyDescent="0.35">
      <c r="B46" s="16" t="s">
        <v>7</v>
      </c>
      <c r="C46" s="1">
        <v>1915212</v>
      </c>
      <c r="D46" s="21"/>
      <c r="E46" s="10">
        <v>1332.49</v>
      </c>
      <c r="F46" s="11">
        <v>0</v>
      </c>
      <c r="G46" s="23"/>
      <c r="H46" s="14">
        <f t="shared" ref="H46:H59" si="2">D46*(E46+F46)+D46*E46*G46</f>
        <v>0</v>
      </c>
      <c r="I46" s="5"/>
      <c r="J46" s="4"/>
    </row>
    <row r="47" spans="2:11" x14ac:dyDescent="0.35">
      <c r="B47" s="16" t="s">
        <v>8</v>
      </c>
      <c r="C47" s="1">
        <v>2950212</v>
      </c>
      <c r="D47" s="21"/>
      <c r="E47" s="10">
        <v>1332.49</v>
      </c>
      <c r="F47" s="11">
        <v>0</v>
      </c>
      <c r="G47" s="23"/>
      <c r="H47" s="14">
        <f t="shared" si="2"/>
        <v>0</v>
      </c>
      <c r="I47" s="5"/>
      <c r="J47" s="4"/>
    </row>
    <row r="48" spans="2:11" x14ac:dyDescent="0.35">
      <c r="B48" s="16" t="s">
        <v>9</v>
      </c>
      <c r="C48" s="1">
        <v>529450</v>
      </c>
      <c r="D48" s="21"/>
      <c r="E48" s="10">
        <v>1332.49</v>
      </c>
      <c r="F48" s="11">
        <v>0</v>
      </c>
      <c r="G48" s="23"/>
      <c r="H48" s="14">
        <f t="shared" si="2"/>
        <v>0</v>
      </c>
      <c r="I48" s="5"/>
      <c r="J48" s="4"/>
    </row>
    <row r="49" spans="2:10" x14ac:dyDescent="0.35">
      <c r="B49" s="16" t="s">
        <v>10</v>
      </c>
      <c r="C49" s="1">
        <v>2499592</v>
      </c>
      <c r="D49" s="21"/>
      <c r="E49" s="10">
        <v>1332.49</v>
      </c>
      <c r="F49" s="11">
        <v>2887.36</v>
      </c>
      <c r="G49" s="23"/>
      <c r="H49" s="14">
        <f t="shared" si="2"/>
        <v>0</v>
      </c>
      <c r="I49" s="5"/>
      <c r="J49" s="4"/>
    </row>
    <row r="50" spans="2:10" x14ac:dyDescent="0.35">
      <c r="B50" s="16" t="s">
        <v>11</v>
      </c>
      <c r="C50" s="1">
        <v>2171235</v>
      </c>
      <c r="D50" s="21"/>
      <c r="E50" s="10">
        <v>1332.49</v>
      </c>
      <c r="F50" s="11">
        <v>2887.36</v>
      </c>
      <c r="G50" s="23"/>
      <c r="H50" s="14">
        <f t="shared" si="2"/>
        <v>0</v>
      </c>
      <c r="I50" s="5"/>
      <c r="J50" s="4"/>
    </row>
    <row r="51" spans="2:10" x14ac:dyDescent="0.35">
      <c r="B51" s="16" t="s">
        <v>12</v>
      </c>
      <c r="C51" s="1">
        <v>3395475</v>
      </c>
      <c r="D51" s="21"/>
      <c r="E51" s="10">
        <v>1332.49</v>
      </c>
      <c r="F51" s="11">
        <v>2887.36</v>
      </c>
      <c r="G51" s="23"/>
      <c r="H51" s="14">
        <f t="shared" si="2"/>
        <v>0</v>
      </c>
      <c r="I51" s="5"/>
      <c r="J51" s="4"/>
    </row>
    <row r="52" spans="2:10" x14ac:dyDescent="0.35">
      <c r="B52" s="16" t="s">
        <v>13</v>
      </c>
      <c r="C52" s="1">
        <v>3395475</v>
      </c>
      <c r="D52" s="21"/>
      <c r="E52" s="10">
        <v>1332.49</v>
      </c>
      <c r="F52" s="11">
        <v>2887.36</v>
      </c>
      <c r="G52" s="23"/>
      <c r="H52" s="14">
        <f t="shared" si="2"/>
        <v>0</v>
      </c>
      <c r="I52" s="5"/>
      <c r="J52" s="4"/>
    </row>
    <row r="53" spans="2:10" x14ac:dyDescent="0.35">
      <c r="B53" s="16" t="s">
        <v>14</v>
      </c>
      <c r="C53" s="1">
        <v>4596998</v>
      </c>
      <c r="D53" s="21"/>
      <c r="E53" s="10">
        <v>1332.49</v>
      </c>
      <c r="F53" s="11">
        <v>2887.36</v>
      </c>
      <c r="G53" s="23"/>
      <c r="H53" s="14">
        <f t="shared" si="2"/>
        <v>0</v>
      </c>
      <c r="I53" s="5"/>
      <c r="J53" s="4"/>
    </row>
    <row r="54" spans="2:10" x14ac:dyDescent="0.35">
      <c r="B54" s="16" t="s">
        <v>15</v>
      </c>
      <c r="C54" s="1">
        <v>4596998</v>
      </c>
      <c r="D54" s="21"/>
      <c r="E54" s="10">
        <v>1332.49</v>
      </c>
      <c r="F54" s="11">
        <v>2887.36</v>
      </c>
      <c r="G54" s="23"/>
      <c r="H54" s="14">
        <f t="shared" si="2"/>
        <v>0</v>
      </c>
      <c r="I54" s="5"/>
      <c r="J54" s="4"/>
    </row>
    <row r="55" spans="2:10" x14ac:dyDescent="0.35">
      <c r="B55" s="16" t="s">
        <v>16</v>
      </c>
      <c r="C55" s="1">
        <v>4596998</v>
      </c>
      <c r="D55" s="21"/>
      <c r="E55" s="10">
        <v>1332.49</v>
      </c>
      <c r="F55" s="11">
        <v>2887.36</v>
      </c>
      <c r="G55" s="23"/>
      <c r="H55" s="14">
        <f t="shared" si="2"/>
        <v>0</v>
      </c>
      <c r="I55" s="5"/>
      <c r="J55" s="4"/>
    </row>
    <row r="56" spans="2:10" x14ac:dyDescent="0.35">
      <c r="B56" s="16" t="s">
        <v>17</v>
      </c>
      <c r="C56" s="1">
        <v>4596998</v>
      </c>
      <c r="D56" s="21"/>
      <c r="E56" s="10">
        <v>1332.49</v>
      </c>
      <c r="F56" s="11">
        <v>2887.36</v>
      </c>
      <c r="G56" s="23"/>
      <c r="H56" s="14">
        <f t="shared" si="2"/>
        <v>0</v>
      </c>
      <c r="I56" s="5"/>
      <c r="J56" s="4"/>
    </row>
    <row r="57" spans="2:10" x14ac:dyDescent="0.35">
      <c r="B57" s="16" t="s">
        <v>18</v>
      </c>
      <c r="C57" s="1">
        <v>4596998</v>
      </c>
      <c r="D57" s="21"/>
      <c r="E57" s="10">
        <v>1332.49</v>
      </c>
      <c r="F57" s="11">
        <v>2887.36</v>
      </c>
      <c r="G57" s="23"/>
      <c r="H57" s="14">
        <f t="shared" si="2"/>
        <v>0</v>
      </c>
      <c r="I57" s="5"/>
      <c r="J57" s="4"/>
    </row>
    <row r="58" spans="2:10" x14ac:dyDescent="0.35">
      <c r="B58" s="16" t="s">
        <v>19</v>
      </c>
      <c r="C58" s="1">
        <v>4596998</v>
      </c>
      <c r="D58" s="21"/>
      <c r="E58" s="10">
        <v>1332.49</v>
      </c>
      <c r="F58" s="11">
        <v>2887.36</v>
      </c>
      <c r="G58" s="23"/>
      <c r="H58" s="14">
        <f t="shared" si="2"/>
        <v>0</v>
      </c>
      <c r="I58" s="5"/>
      <c r="J58" s="5"/>
    </row>
    <row r="59" spans="2:10" ht="15" thickBot="1" x14ac:dyDescent="0.4">
      <c r="B59" s="17" t="s">
        <v>20</v>
      </c>
      <c r="C59" s="8">
        <v>4596998</v>
      </c>
      <c r="D59" s="22"/>
      <c r="E59" s="12">
        <v>1332.49</v>
      </c>
      <c r="F59" s="13">
        <v>2887.36</v>
      </c>
      <c r="G59" s="24"/>
      <c r="H59" s="15">
        <f t="shared" si="2"/>
        <v>0</v>
      </c>
      <c r="I59" s="5"/>
      <c r="J59" s="5"/>
    </row>
    <row r="60" spans="2:10" ht="15" thickBot="1" x14ac:dyDescent="0.4"/>
    <row r="61" spans="2:10" ht="18.5" x14ac:dyDescent="0.35">
      <c r="B61" s="25" t="s">
        <v>31</v>
      </c>
      <c r="C61" s="26"/>
      <c r="D61" s="26"/>
      <c r="E61" s="26"/>
      <c r="F61" s="26"/>
      <c r="G61" s="26"/>
      <c r="H61" s="27"/>
      <c r="I61" s="3"/>
      <c r="J61" s="3"/>
    </row>
    <row r="62" spans="2:10" ht="31" customHeight="1" x14ac:dyDescent="0.35">
      <c r="B62" s="30" t="s">
        <v>28</v>
      </c>
      <c r="C62" s="32" t="s">
        <v>27</v>
      </c>
      <c r="D62" s="32" t="s">
        <v>26</v>
      </c>
      <c r="E62" s="28" t="s">
        <v>24</v>
      </c>
      <c r="F62" s="29"/>
      <c r="G62" s="32" t="s">
        <v>21</v>
      </c>
      <c r="H62" s="34" t="s">
        <v>22</v>
      </c>
      <c r="I62" s="4"/>
      <c r="J62" s="4"/>
    </row>
    <row r="63" spans="2:10" ht="29" x14ac:dyDescent="0.35">
      <c r="B63" s="31"/>
      <c r="C63" s="33"/>
      <c r="D63" s="33"/>
      <c r="E63" s="2" t="s">
        <v>25</v>
      </c>
      <c r="F63" s="2" t="s">
        <v>23</v>
      </c>
      <c r="G63" s="33"/>
      <c r="H63" s="35"/>
      <c r="I63" s="4"/>
      <c r="J63" s="4"/>
    </row>
    <row r="64" spans="2:10" x14ac:dyDescent="0.35">
      <c r="B64" s="16" t="s">
        <v>6</v>
      </c>
      <c r="C64" s="1">
        <v>1810213</v>
      </c>
      <c r="D64" s="21"/>
      <c r="E64" s="10">
        <v>1332.49</v>
      </c>
      <c r="F64" s="11">
        <v>0</v>
      </c>
      <c r="G64" s="23"/>
      <c r="H64" s="14">
        <f>D64*(E64+F64)+D64*E64*G64</f>
        <v>0</v>
      </c>
      <c r="I64" s="5"/>
      <c r="J64" s="5"/>
    </row>
    <row r="65" spans="2:10" x14ac:dyDescent="0.35">
      <c r="B65" s="16" t="s">
        <v>7</v>
      </c>
      <c r="C65" s="1">
        <v>1915212</v>
      </c>
      <c r="D65" s="21"/>
      <c r="E65" s="10">
        <v>1332.49</v>
      </c>
      <c r="F65" s="11">
        <v>0</v>
      </c>
      <c r="G65" s="23"/>
      <c r="H65" s="14">
        <f t="shared" ref="H65:H78" si="3">D65*(E65+F65)+D65*E65*G65</f>
        <v>0</v>
      </c>
      <c r="I65" s="5"/>
      <c r="J65" s="5"/>
    </row>
    <row r="66" spans="2:10" x14ac:dyDescent="0.35">
      <c r="B66" s="16" t="s">
        <v>8</v>
      </c>
      <c r="C66" s="1">
        <v>2950212</v>
      </c>
      <c r="D66" s="21"/>
      <c r="E66" s="10">
        <v>1332.49</v>
      </c>
      <c r="F66" s="11">
        <v>0</v>
      </c>
      <c r="G66" s="23"/>
      <c r="H66" s="14">
        <f t="shared" si="3"/>
        <v>0</v>
      </c>
      <c r="I66" s="5"/>
      <c r="J66" s="5"/>
    </row>
    <row r="67" spans="2:10" x14ac:dyDescent="0.35">
      <c r="B67" s="16" t="s">
        <v>9</v>
      </c>
      <c r="C67" s="1">
        <v>529450</v>
      </c>
      <c r="D67" s="21"/>
      <c r="E67" s="10">
        <v>1332.49</v>
      </c>
      <c r="F67" s="11">
        <v>0</v>
      </c>
      <c r="G67" s="23"/>
      <c r="H67" s="14">
        <f t="shared" si="3"/>
        <v>0</v>
      </c>
      <c r="I67" s="5"/>
      <c r="J67" s="5"/>
    </row>
    <row r="68" spans="2:10" x14ac:dyDescent="0.35">
      <c r="B68" s="16" t="s">
        <v>10</v>
      </c>
      <c r="C68" s="1">
        <v>529450</v>
      </c>
      <c r="D68" s="21"/>
      <c r="E68" s="10">
        <v>1332.49</v>
      </c>
      <c r="F68" s="11">
        <v>0</v>
      </c>
      <c r="G68" s="23"/>
      <c r="H68" s="14">
        <f t="shared" si="3"/>
        <v>0</v>
      </c>
      <c r="I68" s="5"/>
      <c r="J68" s="5"/>
    </row>
    <row r="69" spans="2:10" x14ac:dyDescent="0.35">
      <c r="B69" s="16" t="s">
        <v>11</v>
      </c>
      <c r="C69" s="1">
        <v>3222218</v>
      </c>
      <c r="D69" s="21"/>
      <c r="E69" s="10">
        <v>1332.49</v>
      </c>
      <c r="F69" s="11">
        <v>2045.43</v>
      </c>
      <c r="G69" s="23"/>
      <c r="H69" s="14">
        <f t="shared" si="3"/>
        <v>0</v>
      </c>
      <c r="I69" s="5"/>
      <c r="J69" s="5"/>
    </row>
    <row r="70" spans="2:10" x14ac:dyDescent="0.35">
      <c r="B70" s="16" t="s">
        <v>12</v>
      </c>
      <c r="C70" s="1">
        <v>4446458</v>
      </c>
      <c r="D70" s="21"/>
      <c r="E70" s="10">
        <v>1332.49</v>
      </c>
      <c r="F70" s="11">
        <v>2045.43</v>
      </c>
      <c r="G70" s="23"/>
      <c r="H70" s="14">
        <f t="shared" si="3"/>
        <v>0</v>
      </c>
      <c r="I70" s="5"/>
      <c r="J70" s="5"/>
    </row>
    <row r="71" spans="2:10" x14ac:dyDescent="0.35">
      <c r="B71" s="16" t="s">
        <v>13</v>
      </c>
      <c r="C71" s="1">
        <v>4446458</v>
      </c>
      <c r="D71" s="21"/>
      <c r="E71" s="10">
        <v>1332.49</v>
      </c>
      <c r="F71" s="11">
        <v>2045.43</v>
      </c>
      <c r="G71" s="23"/>
      <c r="H71" s="14">
        <f t="shared" si="3"/>
        <v>0</v>
      </c>
      <c r="I71" s="5"/>
      <c r="J71" s="5"/>
    </row>
    <row r="72" spans="2:10" x14ac:dyDescent="0.35">
      <c r="B72" s="16" t="s">
        <v>14</v>
      </c>
      <c r="C72" s="1">
        <v>5647981</v>
      </c>
      <c r="D72" s="21"/>
      <c r="E72" s="10">
        <v>1332.49</v>
      </c>
      <c r="F72" s="11">
        <v>2045.43</v>
      </c>
      <c r="G72" s="23"/>
      <c r="H72" s="14">
        <f t="shared" si="3"/>
        <v>0</v>
      </c>
      <c r="I72" s="5"/>
      <c r="J72" s="5"/>
    </row>
    <row r="73" spans="2:10" x14ac:dyDescent="0.35">
      <c r="B73" s="16" t="s">
        <v>15</v>
      </c>
      <c r="C73" s="1">
        <v>5647981</v>
      </c>
      <c r="D73" s="21"/>
      <c r="E73" s="10">
        <v>1332.49</v>
      </c>
      <c r="F73" s="11">
        <v>2045.43</v>
      </c>
      <c r="G73" s="23"/>
      <c r="H73" s="14">
        <f t="shared" si="3"/>
        <v>0</v>
      </c>
      <c r="I73" s="5"/>
      <c r="J73" s="5"/>
    </row>
    <row r="74" spans="2:10" x14ac:dyDescent="0.35">
      <c r="B74" s="16" t="s">
        <v>16</v>
      </c>
      <c r="C74" s="1">
        <v>5647981</v>
      </c>
      <c r="D74" s="21"/>
      <c r="E74" s="10">
        <v>1332.49</v>
      </c>
      <c r="F74" s="11">
        <v>2045.43</v>
      </c>
      <c r="G74" s="23"/>
      <c r="H74" s="14">
        <f t="shared" si="3"/>
        <v>0</v>
      </c>
      <c r="I74" s="5"/>
      <c r="J74" s="5"/>
    </row>
    <row r="75" spans="2:10" x14ac:dyDescent="0.35">
      <c r="B75" s="16" t="s">
        <v>17</v>
      </c>
      <c r="C75" s="1">
        <v>5647981</v>
      </c>
      <c r="D75" s="21"/>
      <c r="E75" s="10">
        <v>1332.49</v>
      </c>
      <c r="F75" s="11">
        <v>2045.43</v>
      </c>
      <c r="G75" s="23"/>
      <c r="H75" s="14">
        <f t="shared" si="3"/>
        <v>0</v>
      </c>
      <c r="I75" s="5"/>
      <c r="J75" s="5"/>
    </row>
    <row r="76" spans="2:10" x14ac:dyDescent="0.35">
      <c r="B76" s="16" t="s">
        <v>18</v>
      </c>
      <c r="C76" s="1">
        <v>5647981</v>
      </c>
      <c r="D76" s="21"/>
      <c r="E76" s="10">
        <v>1332.49</v>
      </c>
      <c r="F76" s="11">
        <v>2045.43</v>
      </c>
      <c r="G76" s="23"/>
      <c r="H76" s="14">
        <f t="shared" si="3"/>
        <v>0</v>
      </c>
      <c r="I76" s="5"/>
      <c r="J76" s="5"/>
    </row>
    <row r="77" spans="2:10" x14ac:dyDescent="0.35">
      <c r="B77" s="16" t="s">
        <v>19</v>
      </c>
      <c r="C77" s="1">
        <v>5647981</v>
      </c>
      <c r="D77" s="21"/>
      <c r="E77" s="10">
        <v>1332.49</v>
      </c>
      <c r="F77" s="11">
        <v>2045.43</v>
      </c>
      <c r="G77" s="23"/>
      <c r="H77" s="14">
        <f t="shared" si="3"/>
        <v>0</v>
      </c>
      <c r="I77" s="5"/>
      <c r="J77" s="5"/>
    </row>
    <row r="78" spans="2:10" ht="15" thickBot="1" x14ac:dyDescent="0.4">
      <c r="B78" s="17" t="s">
        <v>20</v>
      </c>
      <c r="C78" s="8">
        <v>5647981</v>
      </c>
      <c r="D78" s="22"/>
      <c r="E78" s="12">
        <v>1332.49</v>
      </c>
      <c r="F78" s="13">
        <v>2045.43</v>
      </c>
      <c r="G78" s="24"/>
      <c r="H78" s="15">
        <f t="shared" si="3"/>
        <v>0</v>
      </c>
      <c r="I78" s="5"/>
      <c r="J78" s="5"/>
    </row>
  </sheetData>
  <sheetProtection algorithmName="SHA-512" hashValue="GR1A5Zh3o5+O52uibhUmH0/EgCNpXDHxLb8/qlYPVuvZWqNyJmdChI2gMk2yoqVfsKxV79FJZdywfQgJZtyXnw==" saltValue="sMraJhDVEDA5ynQb7UbXog==" spinCount="100000" sheet="1" selectLockedCells="1"/>
  <mergeCells count="37">
    <mergeCell ref="J39:J42"/>
    <mergeCell ref="K39:K42"/>
    <mergeCell ref="J33:J38"/>
    <mergeCell ref="J4:J29"/>
    <mergeCell ref="K4:K29"/>
    <mergeCell ref="K30:K31"/>
    <mergeCell ref="K33:K38"/>
    <mergeCell ref="J30:J31"/>
    <mergeCell ref="B2:D2"/>
    <mergeCell ref="B4:H4"/>
    <mergeCell ref="E43:F43"/>
    <mergeCell ref="B43:B44"/>
    <mergeCell ref="C43:C44"/>
    <mergeCell ref="D43:D44"/>
    <mergeCell ref="G43:G44"/>
    <mergeCell ref="H43:H44"/>
    <mergeCell ref="B62:B63"/>
    <mergeCell ref="C62:C63"/>
    <mergeCell ref="D62:D63"/>
    <mergeCell ref="G62:G63"/>
    <mergeCell ref="H62:H63"/>
    <mergeCell ref="E62:F62"/>
    <mergeCell ref="B61:H61"/>
    <mergeCell ref="B23:H23"/>
    <mergeCell ref="B42:H42"/>
    <mergeCell ref="E5:F5"/>
    <mergeCell ref="B5:B6"/>
    <mergeCell ref="C5:C6"/>
    <mergeCell ref="D5:D6"/>
    <mergeCell ref="G5:G6"/>
    <mergeCell ref="H5:H6"/>
    <mergeCell ref="B24:B25"/>
    <mergeCell ref="C24:C25"/>
    <mergeCell ref="D24:D25"/>
    <mergeCell ref="G24:G25"/>
    <mergeCell ref="H24:H25"/>
    <mergeCell ref="E24:F24"/>
  </mergeCells>
  <phoneticPr fontId="3" type="noConversion"/>
  <dataValidations count="1">
    <dataValidation type="whole" operator="lessThanOrEqual" allowBlank="1" showErrorMessage="1" error="The capacity must be equal to or under the Offered capacity." sqref="D7:D21 D26:D40 D45:D59 D64:D78" xr:uid="{51A6FE77-596A-4517-B82B-75AB0EBE512F}">
      <formula1>C7</formula1>
    </dataValidation>
  </dataValidations>
  <pageMargins left="0.70866141732283472" right="0.70866141732283472" top="0.74803149606299213" bottom="0.74803149606299213" header="0.31496062992125984" footer="0.31496062992125984"/>
  <pageSetup paperSize="9"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cil xmlns="b07a519b-4c4d-42eb-b9f4-b740e513882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E6EB5889506F4244998A03F590C488EC" ma:contentTypeVersion="3" ma:contentTypeDescription="Új dokumentum létrehozása." ma:contentTypeScope="" ma:versionID="daa14a4065961a050da787ecd3e7accf">
  <xsd:schema xmlns:xsd="http://www.w3.org/2001/XMLSchema" xmlns:xs="http://www.w3.org/2001/XMLSchema" xmlns:p="http://schemas.microsoft.com/office/2006/metadata/properties" xmlns:ns2="b55919f9-ce2c-47d4-a8f8-fb723539468f" xmlns:ns3="b07a519b-4c4d-42eb-b9f4-b740e5138824" targetNamespace="http://schemas.microsoft.com/office/2006/metadata/properties" ma:root="true" ma:fieldsID="d68cb3bb0a91f064ad1e6e13c5785dc9" ns2:_="" ns3:_="">
    <xsd:import namespace="b55919f9-ce2c-47d4-a8f8-fb723539468f"/>
    <xsd:import namespace="b07a519b-4c4d-42eb-b9f4-b740e5138824"/>
    <xsd:element name="properties">
      <xsd:complexType>
        <xsd:sequence>
          <xsd:element name="documentManagement">
            <xsd:complexType>
              <xsd:all>
                <xsd:element ref="ns2:SharedWithUsers" minOccurs="0"/>
                <xsd:element ref="ns3:scil"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919f9-ce2c-47d4-a8f8-fb723539468f" elementFormDefault="qualified">
    <xsd:import namespace="http://schemas.microsoft.com/office/2006/documentManagement/types"/>
    <xsd:import namespace="http://schemas.microsoft.com/office/infopath/2007/PartnerControls"/>
    <xsd:element name="SharedWithUsers" ma:index="8" nillable="true" ma:displayName="Résztvevők"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Megosztva részletekkel"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7a519b-4c4d-42eb-b9f4-b740e5138824" elementFormDefault="qualified">
    <xsd:import namespace="http://schemas.microsoft.com/office/2006/documentManagement/types"/>
    <xsd:import namespace="http://schemas.microsoft.com/office/infopath/2007/PartnerControls"/>
    <xsd:element name="scil" ma:index="9" nillable="true" ma:displayName="Szöveg" ma:internalName="sci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F7CE9D-31F9-4BC7-B887-2D6FEFD7AC85}">
  <ds:schemaRefs>
    <ds:schemaRef ds:uri="http://schemas.microsoft.com/sharepoint/v3/contenttype/forms"/>
  </ds:schemaRefs>
</ds:datastoreItem>
</file>

<file path=customXml/itemProps2.xml><?xml version="1.0" encoding="utf-8"?>
<ds:datastoreItem xmlns:ds="http://schemas.openxmlformats.org/officeDocument/2006/customXml" ds:itemID="{5A61927F-3942-48C1-887C-0AACF95E332A}">
  <ds:schemaRefs>
    <ds:schemaRef ds:uri="b55919f9-ce2c-47d4-a8f8-fb723539468f"/>
    <ds:schemaRef ds:uri="http://purl.org/dc/terms/"/>
    <ds:schemaRef ds:uri="http://schemas.microsoft.com/office/infopath/2007/PartnerControls"/>
    <ds:schemaRef ds:uri="http://schemas.microsoft.com/office/2006/documentManagement/types"/>
    <ds:schemaRef ds:uri="b07a519b-4c4d-42eb-b9f4-b740e5138824"/>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2F0289-F8D0-40D4-A3E5-E332E3BA9C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919f9-ce2c-47d4-a8f8-fb723539468f"/>
    <ds:schemaRef ds:uri="b07a519b-4c4d-42eb-b9f4-b740e51388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2024-06-10T09:50:31Z</dcterms:created>
  <dcterms:modified xsi:type="dcterms:W3CDTF">2024-06-10T09:52:51Z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0x010100E6EB5889506F4244998A03F590C488EC</vt:lpwstr>
  </property>
</Properties>
</file>